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D:\工作（2021年12月16日已备份）\设计院集团建设有限公司\主要工作开展\公司招投标、合同管理、项目管理\建设公司\各项目招标文件\江城县职业高级中学建设项目（二期）EPC\室外水电\招投标\1-编写标书并走企业微信请示\3-工程量清单\"/>
    </mc:Choice>
  </mc:AlternateContent>
  <xr:revisionPtr revIDLastSave="0" documentId="13_ncr:1_{CAEDD9D0-A838-4E6B-83D8-AEB04EA48560}" xr6:coauthVersionLast="47" xr6:coauthVersionMax="47" xr10:uidLastSave="{00000000-0000-0000-0000-000000000000}"/>
  <bookViews>
    <workbookView xWindow="-103" yWindow="9154" windowWidth="16663" windowHeight="9463" activeTab="1" xr2:uid="{00000000-000D-0000-FFFF-FFFF00000000}"/>
  </bookViews>
  <sheets>
    <sheet name="招标说明" sheetId="2" r:id="rId1"/>
    <sheet name="室外水电" sheetId="1"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9" i="1" l="1"/>
  <c r="O9" i="1"/>
  <c r="N9" i="1"/>
  <c r="I8" i="1"/>
  <c r="I7" i="1"/>
  <c r="I6" i="1"/>
  <c r="I5" i="1"/>
  <c r="I4" i="1"/>
</calcChain>
</file>

<file path=xl/sharedStrings.xml><?xml version="1.0" encoding="utf-8"?>
<sst xmlns="http://schemas.openxmlformats.org/spreadsheetml/2006/main" count="58" uniqueCount="42">
  <si>
    <t>室外水电工程量清单</t>
  </si>
  <si>
    <t>序号</t>
  </si>
  <si>
    <t>分项名称</t>
  </si>
  <si>
    <t>工作内容</t>
  </si>
  <si>
    <t>计量规则</t>
  </si>
  <si>
    <t>甲供材料</t>
  </si>
  <si>
    <t>甲供材料损耗率</t>
  </si>
  <si>
    <t>乙方自带</t>
  </si>
  <si>
    <t>计量单位</t>
  </si>
  <si>
    <t>暂定工程量</t>
  </si>
  <si>
    <t>不含税单价/元</t>
  </si>
  <si>
    <t>税率（%）</t>
  </si>
  <si>
    <t>单价税金/元</t>
  </si>
  <si>
    <t>含税单价/元</t>
  </si>
  <si>
    <t>不含税合价/元</t>
  </si>
  <si>
    <t>税金合计/元</t>
  </si>
  <si>
    <t>含税合价/元</t>
  </si>
  <si>
    <t>备注</t>
  </si>
  <si>
    <t>室外给水管安装</t>
  </si>
  <si>
    <t>按图纸所示长度以米综合计算，最终以甲乙方核定实际合格工程量为准。</t>
  </si>
  <si>
    <t>管材、阀门水表、洒水栓等主要材料</t>
  </si>
  <si>
    <t>管道损耗3%，其他不计损耗</t>
  </si>
  <si>
    <t>除甲供材以外的所有辅材、施工机具</t>
  </si>
  <si>
    <t>m</t>
  </si>
  <si>
    <t>室外消防管安装</t>
  </si>
  <si>
    <t>管材、消火栓、接合器等主要材料</t>
  </si>
  <si>
    <t>室外排水管安装</t>
  </si>
  <si>
    <t>室外图纸所示的所有排水管安装工程，包括但不限于双壁波纹排水管、检查井安装等，管径DN300-500</t>
  </si>
  <si>
    <t>管材、塑料检查井等主要材料</t>
  </si>
  <si>
    <t>室外雨水管安装</t>
  </si>
  <si>
    <t>室外图纸所示的所有雨水管安装工程，包括但不限于双壁波纹排水管、检查井安装等，管径DN200-1000</t>
  </si>
  <si>
    <t>室外电力工程</t>
  </si>
  <si>
    <t>室外图纸所示的所有电力安装工程，包括但不限于电力电缆管线敷设、穿线、路灯安装等工作</t>
  </si>
  <si>
    <t>电力线缆、电缆保护管、路灯</t>
  </si>
  <si>
    <t>电缆损耗1%，保护管损耗3%，其他不计损耗</t>
  </si>
  <si>
    <t>合计</t>
  </si>
  <si>
    <t>室外图纸所示的所有给水管安装工程，包括但不限于复合给水管（管径DN25-200）、洒水栓、管道配套阀门、水表安装;含压力实验、水冲洗等</t>
    <phoneticPr fontId="9" type="noConversion"/>
  </si>
  <si>
    <t>投标报价说明</t>
  </si>
  <si>
    <t>室外图纸所示的所有消防给水管安装工程，包括但不限于复合给水管（管径DN100-150）、消火栓、消防水泵接合器安装;含压力实验、水冲洗等</t>
    <phoneticPr fontId="9" type="noConversion"/>
  </si>
  <si>
    <t>建设单位：江城哈尼族彝族自治县教育体育局                                                 总承包单位：云南省设计院集团建设有限公司江城分公司</t>
    <phoneticPr fontId="9" type="noConversion"/>
  </si>
  <si>
    <t>报价单位（盖章）：                                                联系人：                                                     联系方式：</t>
    <phoneticPr fontId="9" type="noConversion"/>
  </si>
  <si>
    <r>
      <t>1、</t>
    </r>
    <r>
      <rPr>
        <u/>
        <sz val="12"/>
        <color indexed="10"/>
        <rFont val="宋体"/>
        <family val="3"/>
        <charset val="134"/>
      </rPr>
      <t>本次报价为固定综合含税单价，包括完成该分项工作所需的除甲供材料外的其他一切费用，包括但不限于施工图优化、人工费、除甲供材料外的一切材料机械费（含进出场）、管理费、利润、规费、税金、合同内的所有安全文明施工费（须达到标化工地的标准，否则甲方按所报单价2.5%扣除，要求投标人自行考虑）、工程量增减风险、材料价格涨幅风险、政策变化等风险费。施工过程中，无论市场或者乙方资质如何变化，含税单价均不做调整，税率按国家税收政策调整而调整。价格相同情况下，优先考虑专票的报价人，清单工程量为暂定工程量，最终按交工验收量结算。</t>
    </r>
    <r>
      <rPr>
        <sz val="12"/>
        <color indexed="8"/>
        <rFont val="宋体"/>
        <family val="3"/>
        <charset val="134"/>
      </rPr>
      <t xml:space="preserve">
2、甲方为乙方配置的各种安全设备（包括安全帽33元/顶、反光背心15元/件），乙方按甲方采购价格支付给甲方，甲方在当月进度款中扣除该项费用。
3、乙方中标后，合同签订进场施工时必须服从甲方的管理，做到工完、料净、场清，否则甲方有权扣除安全文明施工费，甲方可以有偿提供柴油及挖机破碎头，价格按市场价在结算款中扣除。                                                  
4、乙方必须保管好甲方提供的材料，严禁浪费，</t>
    </r>
    <r>
      <rPr>
        <u/>
        <sz val="12"/>
        <color indexed="10"/>
        <rFont val="宋体"/>
        <family val="3"/>
        <charset val="134"/>
      </rPr>
      <t>超过定额损耗的，从工程结算款中扣除，用料计划由乙方在施工前报项目经理部审核</t>
    </r>
    <r>
      <rPr>
        <sz val="12"/>
        <color indexed="8"/>
        <rFont val="宋体"/>
        <family val="3"/>
        <charset val="134"/>
      </rPr>
      <t xml:space="preserve">。
5、本次报价依据甲方发出的工程量清单进行报价，评标方式为综合评分法。                                                             
</t>
    </r>
    <r>
      <rPr>
        <u/>
        <sz val="12"/>
        <color indexed="8"/>
        <rFont val="宋体"/>
        <family val="3"/>
        <charset val="134"/>
      </rPr>
      <t>6、</t>
    </r>
    <r>
      <rPr>
        <b/>
        <u/>
        <sz val="12"/>
        <color indexed="62"/>
        <rFont val="宋体"/>
        <family val="3"/>
        <charset val="134"/>
      </rPr>
      <t xml:space="preserve">本工程无预付款，按月计量，按实际完成合格工程量的70%支付进度款，工程初验合格后支付至90%，工程竣工验收合格后1个月内付至总价款的97%，剩余3%质保期满后无息一次性付清，付款前乙方需提供等额增值税专用发票。
</t>
    </r>
    <r>
      <rPr>
        <sz val="12"/>
        <color indexed="10"/>
        <rFont val="宋体"/>
        <family val="3"/>
        <charset val="134"/>
      </rPr>
      <t xml:space="preserve">8、招标单位不组织现场踏勘，投标单位要踏勘现场的须提前与招标单位联系，自行组织安排，报价单位须认真研究图纸跟招标文件后报价投标，招标单位对投标单位递交的报价资料可以认为报价单位已充分熟悉设计施工图纸和招标文件要求，如发现清单缺项或与图纸不一致等问题时需及时联系甲方澄清说明，否则报价偏低则视为投标人让利，后期不予调整。
</t>
    </r>
    <r>
      <rPr>
        <sz val="12"/>
        <color indexed="8"/>
        <rFont val="宋体"/>
        <family val="3"/>
        <charset val="134"/>
      </rPr>
      <t>9、中标后报价说明为合同有效附件。
10、投标截止时间2022年1月21日09：30分，请报价人于2022年1月21日09：30分前将投标文件原件按甲方的招标文件要求送至昆明市西山区拥金路1号云南省设计院集团建设有限公司，涉及文件包括工程量清单报价表（盖章）、竞争性谈判响应文件填报数据一览表 、企业营业执照（复印件盖章）、企业资质证书（复印件盖章）、安全生产许可证（复印件盖章）、《供应商申报登记表》、《供应商备案信息表》、法定代表人身份证明（附：身份证复印件）、授权代理委托书（委托代理投标时）、企业信誉承诺书、投标人一般情况及财务状况表、投标人认为应提交的其他投标资料，详参招标文件。
11、招标文件解释联系方式：杨永顺：18987826880，覃建辉：13769084798，答疑统一发送至各报价人。</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</si>
</sst>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
    <numFmt numFmtId="178" formatCode="0.00_);[Red]\(0.00\)"/>
  </numFmts>
  <fonts count="21" x14ac:knownFonts="1">
    <font>
      <sz val="11"/>
      <color theme="1"/>
      <name val="宋体"/>
      <charset val="134"/>
      <scheme val="minor"/>
    </font>
    <font>
      <b/>
      <sz val="12"/>
      <color theme="1"/>
      <name val="宋体"/>
      <family val="3"/>
      <charset val="134"/>
      <scheme val="minor"/>
    </font>
    <font>
      <b/>
      <sz val="10"/>
      <color rgb="FF000000"/>
      <name val="宋体"/>
      <family val="3"/>
      <charset val="134"/>
    </font>
    <font>
      <b/>
      <sz val="9"/>
      <color rgb="FF000000"/>
      <name val="宋体"/>
      <family val="3"/>
      <charset val="134"/>
    </font>
    <font>
      <sz val="9"/>
      <name val="宋体"/>
      <family val="3"/>
      <charset val="134"/>
    </font>
    <font>
      <sz val="9"/>
      <color theme="1"/>
      <name val="宋体"/>
      <family val="3"/>
      <charset val="134"/>
      <scheme val="minor"/>
    </font>
    <font>
      <b/>
      <sz val="11"/>
      <color theme="1"/>
      <name val="宋体"/>
      <family val="3"/>
      <charset val="134"/>
      <scheme val="minor"/>
    </font>
    <font>
      <sz val="9"/>
      <color rgb="FF000000"/>
      <name val="宋体"/>
      <family val="3"/>
      <charset val="134"/>
    </font>
    <font>
      <sz val="7.5"/>
      <color rgb="FF000000"/>
      <name val="宋体"/>
      <family val="3"/>
      <charset val="134"/>
    </font>
    <font>
      <sz val="9"/>
      <name val="宋体"/>
      <family val="3"/>
      <charset val="134"/>
      <scheme val="minor"/>
    </font>
    <font>
      <sz val="9"/>
      <name val="宋体"/>
      <family val="3"/>
      <charset val="134"/>
    </font>
    <font>
      <b/>
      <sz val="12"/>
      <color theme="1"/>
      <name val="宋体"/>
      <family val="3"/>
      <charset val="134"/>
      <scheme val="minor"/>
    </font>
    <font>
      <sz val="20"/>
      <color theme="1"/>
      <name val="宋体"/>
      <family val="3"/>
      <charset val="134"/>
      <scheme val="minor"/>
    </font>
    <font>
      <sz val="12"/>
      <color rgb="FF000000"/>
      <name val="宋体"/>
      <family val="3"/>
      <charset val="134"/>
    </font>
    <font>
      <u/>
      <sz val="12"/>
      <color indexed="10"/>
      <name val="宋体"/>
      <family val="3"/>
      <charset val="134"/>
    </font>
    <font>
      <sz val="12"/>
      <color indexed="8"/>
      <name val="宋体"/>
      <family val="3"/>
      <charset val="134"/>
    </font>
    <font>
      <u/>
      <sz val="12"/>
      <color indexed="8"/>
      <name val="宋体"/>
      <family val="3"/>
      <charset val="134"/>
    </font>
    <font>
      <b/>
      <u/>
      <sz val="12"/>
      <color indexed="62"/>
      <name val="宋体"/>
      <family val="3"/>
      <charset val="134"/>
    </font>
    <font>
      <sz val="12"/>
      <color indexed="10"/>
      <name val="宋体"/>
      <family val="3"/>
      <charset val="134"/>
    </font>
    <font>
      <sz val="12"/>
      <color theme="1"/>
      <name val="宋体"/>
      <family val="3"/>
      <charset val="134"/>
    </font>
    <font>
      <sz val="12"/>
      <color theme="1"/>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indexed="9"/>
        <bgColor indexed="1"/>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36">
    <xf numFmtId="0" fontId="0" fillId="0" borderId="0" xfId="0">
      <alignment vertical="center"/>
    </xf>
    <xf numFmtId="176" fontId="0" fillId="0" borderId="0" xfId="0" applyNumberForma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177" fontId="4" fillId="3" borderId="1" xfId="1"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176"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6" fontId="0" fillId="0" borderId="1" xfId="0" applyNumberFormat="1" applyBorder="1">
      <alignment vertical="center"/>
    </xf>
    <xf numFmtId="0" fontId="0" fillId="0" borderId="0" xfId="0" applyNumberFormat="1">
      <alignment vertical="center"/>
    </xf>
    <xf numFmtId="176" fontId="2" fillId="0" borderId="1" xfId="0" applyNumberFormat="1" applyFont="1" applyBorder="1" applyAlignment="1">
      <alignment horizontal="center" vertical="center"/>
    </xf>
    <xf numFmtId="176" fontId="8" fillId="0" borderId="1" xfId="0" applyNumberFormat="1" applyFont="1" applyBorder="1" applyAlignment="1">
      <alignment horizontal="center" vertical="center" wrapText="1"/>
    </xf>
    <xf numFmtId="0" fontId="10" fillId="3" borderId="1" xfId="1" applyFont="1" applyFill="1" applyBorder="1" applyAlignment="1">
      <alignment horizontal="left" vertical="center" wrapText="1"/>
    </xf>
    <xf numFmtId="0" fontId="0" fillId="0" borderId="0" xfId="0" applyAlignment="1"/>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3" fillId="0" borderId="5" xfId="0" applyFont="1" applyBorder="1" applyAlignment="1">
      <alignment horizontal="left" vertical="top" wrapText="1"/>
    </xf>
    <xf numFmtId="0" fontId="19" fillId="0" borderId="6"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19" fillId="0" borderId="0" xfId="0" applyFont="1" applyAlignment="1">
      <alignment horizontal="left" vertical="top"/>
    </xf>
    <xf numFmtId="0" fontId="19" fillId="0" borderId="9" xfId="0" applyFont="1" applyBorder="1" applyAlignment="1">
      <alignment horizontal="left" vertical="top"/>
    </xf>
    <xf numFmtId="0" fontId="19" fillId="0" borderId="10" xfId="0" applyFont="1" applyBorder="1" applyAlignment="1">
      <alignment horizontal="lef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1" fillId="0" borderId="0" xfId="0" applyFont="1" applyAlignment="1">
      <alignment horizontal="center" vertical="center"/>
    </xf>
    <xf numFmtId="0" fontId="11" fillId="0" borderId="1" xfId="0" applyFont="1" applyBorder="1" applyAlignment="1">
      <alignment horizontal="left" vertical="center"/>
    </xf>
    <xf numFmtId="0" fontId="1" fillId="0" borderId="1" xfId="0" applyFont="1" applyBorder="1" applyAlignment="1">
      <alignment horizontal="left" vertical="center"/>
    </xf>
    <xf numFmtId="176" fontId="6" fillId="0" borderId="1" xfId="0" applyNumberFormat="1" applyFont="1" applyBorder="1" applyAlignment="1">
      <alignment horizontal="center" vertical="center"/>
    </xf>
    <xf numFmtId="0" fontId="20" fillId="0" borderId="6" xfId="0" applyFont="1" applyBorder="1" applyAlignment="1">
      <alignment horizontal="left" vertical="center"/>
    </xf>
  </cellXfs>
  <cellStyles count="2">
    <cellStyle name="Normal" xfId="1" xr:uid="{00000000-0005-0000-0000-000031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7A78-4E57-446C-AA18-62BD83463C8D}">
  <dimension ref="A1:J16"/>
  <sheetViews>
    <sheetView workbookViewId="0">
      <selection activeCell="L6" sqref="L6"/>
    </sheetView>
  </sheetViews>
  <sheetFormatPr defaultColWidth="8" defaultRowHeight="14.4" x14ac:dyDescent="0.25"/>
  <cols>
    <col min="1" max="16384" width="8" style="18"/>
  </cols>
  <sheetData>
    <row r="1" spans="1:10" ht="25.8" x14ac:dyDescent="0.25">
      <c r="A1" s="19" t="s">
        <v>37</v>
      </c>
      <c r="B1" s="20"/>
      <c r="C1" s="20"/>
      <c r="D1" s="20"/>
      <c r="E1" s="20"/>
      <c r="F1" s="20"/>
      <c r="G1" s="20"/>
      <c r="H1" s="20"/>
      <c r="I1" s="20"/>
      <c r="J1" s="21"/>
    </row>
    <row r="2" spans="1:10" ht="30" customHeight="1" x14ac:dyDescent="0.25">
      <c r="A2" s="22" t="s">
        <v>41</v>
      </c>
      <c r="B2" s="23"/>
      <c r="C2" s="23"/>
      <c r="D2" s="23"/>
      <c r="E2" s="23"/>
      <c r="F2" s="23"/>
      <c r="G2" s="23"/>
      <c r="H2" s="23"/>
      <c r="I2" s="23"/>
      <c r="J2" s="24"/>
    </row>
    <row r="3" spans="1:10" ht="30" customHeight="1" x14ac:dyDescent="0.25">
      <c r="A3" s="25"/>
      <c r="B3" s="26"/>
      <c r="C3" s="26"/>
      <c r="D3" s="26"/>
      <c r="E3" s="26"/>
      <c r="F3" s="26"/>
      <c r="G3" s="26"/>
      <c r="H3" s="26"/>
      <c r="I3" s="26"/>
      <c r="J3" s="27"/>
    </row>
    <row r="4" spans="1:10" ht="30" customHeight="1" x14ac:dyDescent="0.25">
      <c r="A4" s="25"/>
      <c r="B4" s="26"/>
      <c r="C4" s="26"/>
      <c r="D4" s="26"/>
      <c r="E4" s="26"/>
      <c r="F4" s="26"/>
      <c r="G4" s="26"/>
      <c r="H4" s="26"/>
      <c r="I4" s="26"/>
      <c r="J4" s="27"/>
    </row>
    <row r="5" spans="1:10" ht="30" customHeight="1" x14ac:dyDescent="0.25">
      <c r="A5" s="25"/>
      <c r="B5" s="26"/>
      <c r="C5" s="26"/>
      <c r="D5" s="26"/>
      <c r="E5" s="26"/>
      <c r="F5" s="26"/>
      <c r="G5" s="26"/>
      <c r="H5" s="26"/>
      <c r="I5" s="26"/>
      <c r="J5" s="27"/>
    </row>
    <row r="6" spans="1:10" ht="30" customHeight="1" x14ac:dyDescent="0.25">
      <c r="A6" s="25"/>
      <c r="B6" s="26"/>
      <c r="C6" s="26"/>
      <c r="D6" s="26"/>
      <c r="E6" s="26"/>
      <c r="F6" s="26"/>
      <c r="G6" s="26"/>
      <c r="H6" s="26"/>
      <c r="I6" s="26"/>
      <c r="J6" s="27"/>
    </row>
    <row r="7" spans="1:10" ht="30" customHeight="1" x14ac:dyDescent="0.25">
      <c r="A7" s="25"/>
      <c r="B7" s="26"/>
      <c r="C7" s="26"/>
      <c r="D7" s="26"/>
      <c r="E7" s="26"/>
      <c r="F7" s="26"/>
      <c r="G7" s="26"/>
      <c r="H7" s="26"/>
      <c r="I7" s="26"/>
      <c r="J7" s="27"/>
    </row>
    <row r="8" spans="1:10" ht="30" customHeight="1" x14ac:dyDescent="0.25">
      <c r="A8" s="25"/>
      <c r="B8" s="26"/>
      <c r="C8" s="26"/>
      <c r="D8" s="26"/>
      <c r="E8" s="26"/>
      <c r="F8" s="26"/>
      <c r="G8" s="26"/>
      <c r="H8" s="26"/>
      <c r="I8" s="26"/>
      <c r="J8" s="27"/>
    </row>
    <row r="9" spans="1:10" ht="30" customHeight="1" x14ac:dyDescent="0.25">
      <c r="A9" s="25"/>
      <c r="B9" s="26"/>
      <c r="C9" s="26"/>
      <c r="D9" s="26"/>
      <c r="E9" s="26"/>
      <c r="F9" s="26"/>
      <c r="G9" s="26"/>
      <c r="H9" s="26"/>
      <c r="I9" s="26"/>
      <c r="J9" s="27"/>
    </row>
    <row r="10" spans="1:10" ht="30" customHeight="1" x14ac:dyDescent="0.25">
      <c r="A10" s="25"/>
      <c r="B10" s="26"/>
      <c r="C10" s="26"/>
      <c r="D10" s="26"/>
      <c r="E10" s="26"/>
      <c r="F10" s="26"/>
      <c r="G10" s="26"/>
      <c r="H10" s="26"/>
      <c r="I10" s="26"/>
      <c r="J10" s="27"/>
    </row>
    <row r="11" spans="1:10" ht="30" customHeight="1" x14ac:dyDescent="0.25">
      <c r="A11" s="25"/>
      <c r="B11" s="26"/>
      <c r="C11" s="26"/>
      <c r="D11" s="26"/>
      <c r="E11" s="26"/>
      <c r="F11" s="26"/>
      <c r="G11" s="26"/>
      <c r="H11" s="26"/>
      <c r="I11" s="26"/>
      <c r="J11" s="27"/>
    </row>
    <row r="12" spans="1:10" ht="30" customHeight="1" x14ac:dyDescent="0.25">
      <c r="A12" s="25"/>
      <c r="B12" s="26"/>
      <c r="C12" s="26"/>
      <c r="D12" s="26"/>
      <c r="E12" s="26"/>
      <c r="F12" s="26"/>
      <c r="G12" s="26"/>
      <c r="H12" s="26"/>
      <c r="I12" s="26"/>
      <c r="J12" s="27"/>
    </row>
    <row r="13" spans="1:10" ht="52.8" customHeight="1" x14ac:dyDescent="0.25">
      <c r="A13" s="25"/>
      <c r="B13" s="26"/>
      <c r="C13" s="26"/>
      <c r="D13" s="26"/>
      <c r="E13" s="26"/>
      <c r="F13" s="26"/>
      <c r="G13" s="26"/>
      <c r="H13" s="26"/>
      <c r="I13" s="26"/>
      <c r="J13" s="27"/>
    </row>
    <row r="14" spans="1:10" ht="149.4" customHeight="1" x14ac:dyDescent="0.25">
      <c r="A14" s="25"/>
      <c r="B14" s="26"/>
      <c r="C14" s="26"/>
      <c r="D14" s="26"/>
      <c r="E14" s="26"/>
      <c r="F14" s="26"/>
      <c r="G14" s="26"/>
      <c r="H14" s="26"/>
      <c r="I14" s="26"/>
      <c r="J14" s="27"/>
    </row>
    <row r="15" spans="1:10" ht="21" customHeight="1" x14ac:dyDescent="0.25">
      <c r="A15" s="25"/>
      <c r="B15" s="26"/>
      <c r="C15" s="26"/>
      <c r="D15" s="26"/>
      <c r="E15" s="26"/>
      <c r="F15" s="26"/>
      <c r="G15" s="26"/>
      <c r="H15" s="26"/>
      <c r="I15" s="26"/>
      <c r="J15" s="27"/>
    </row>
    <row r="16" spans="1:10" ht="43.2" customHeight="1" x14ac:dyDescent="0.25">
      <c r="A16" s="28"/>
      <c r="B16" s="29"/>
      <c r="C16" s="29"/>
      <c r="D16" s="29"/>
      <c r="E16" s="29"/>
      <c r="F16" s="29"/>
      <c r="G16" s="29"/>
      <c r="H16" s="29"/>
      <c r="I16" s="29"/>
      <c r="J16" s="30"/>
    </row>
  </sheetData>
  <mergeCells count="2">
    <mergeCell ref="A1:J1"/>
    <mergeCell ref="A2:J16"/>
  </mergeCells>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zoomScaleNormal="100" workbookViewId="0">
      <pane xSplit="1" ySplit="3" topLeftCell="B6" activePane="bottomRight" state="frozen"/>
      <selection pane="topRight"/>
      <selection pane="bottomLeft"/>
      <selection pane="bottomRight" activeCell="I6" sqref="I6"/>
    </sheetView>
  </sheetViews>
  <sheetFormatPr defaultColWidth="8.88671875" defaultRowHeight="14.4" x14ac:dyDescent="0.25"/>
  <cols>
    <col min="1" max="1" width="4.33203125" customWidth="1"/>
    <col min="2" max="2" width="12.5546875" customWidth="1"/>
    <col min="3" max="3" width="24.109375" customWidth="1"/>
    <col min="4" max="4" width="15.33203125" customWidth="1"/>
    <col min="8" max="8" width="5.6640625" customWidth="1"/>
    <col min="9" max="10" width="12.88671875"/>
    <col min="13" max="13" width="11.33203125"/>
    <col min="14" max="14" width="13"/>
    <col min="15" max="15" width="12.88671875"/>
    <col min="16" max="16" width="13"/>
    <col min="17" max="17" width="4.88671875" style="1" customWidth="1"/>
  </cols>
  <sheetData>
    <row r="1" spans="1:17" ht="27" customHeight="1" x14ac:dyDescent="0.25">
      <c r="A1" s="31" t="s">
        <v>0</v>
      </c>
      <c r="B1" s="31"/>
      <c r="C1" s="31"/>
      <c r="D1" s="31"/>
      <c r="E1" s="31"/>
      <c r="F1" s="31"/>
      <c r="G1" s="31"/>
      <c r="H1" s="31"/>
      <c r="I1" s="31"/>
      <c r="J1" s="31"/>
      <c r="K1" s="31"/>
      <c r="L1" s="31"/>
      <c r="M1" s="31"/>
      <c r="N1" s="31"/>
      <c r="O1" s="31"/>
      <c r="P1" s="31"/>
      <c r="Q1" s="31"/>
    </row>
    <row r="2" spans="1:17" ht="27" customHeight="1" x14ac:dyDescent="0.25">
      <c r="A2" s="32" t="s">
        <v>39</v>
      </c>
      <c r="B2" s="33"/>
      <c r="C2" s="33"/>
      <c r="D2" s="33"/>
      <c r="E2" s="33"/>
      <c r="F2" s="33"/>
      <c r="G2" s="33"/>
      <c r="H2" s="33"/>
      <c r="I2" s="33"/>
      <c r="J2" s="33"/>
      <c r="K2" s="33"/>
      <c r="L2" s="33"/>
      <c r="M2" s="33"/>
      <c r="N2" s="33"/>
      <c r="O2" s="33"/>
      <c r="P2" s="33"/>
      <c r="Q2" s="33"/>
    </row>
    <row r="3" spans="1:17" ht="27" customHeight="1" x14ac:dyDescent="0.25">
      <c r="A3" s="2" t="s">
        <v>1</v>
      </c>
      <c r="B3" s="2" t="s">
        <v>2</v>
      </c>
      <c r="C3" s="2" t="s">
        <v>3</v>
      </c>
      <c r="D3" s="2" t="s">
        <v>4</v>
      </c>
      <c r="E3" s="2" t="s">
        <v>5</v>
      </c>
      <c r="F3" s="2" t="s">
        <v>6</v>
      </c>
      <c r="G3" s="2" t="s">
        <v>7</v>
      </c>
      <c r="H3" s="2" t="s">
        <v>8</v>
      </c>
      <c r="I3" s="2" t="s">
        <v>9</v>
      </c>
      <c r="J3" s="9" t="s">
        <v>10</v>
      </c>
      <c r="K3" s="2" t="s">
        <v>11</v>
      </c>
      <c r="L3" s="2" t="s">
        <v>12</v>
      </c>
      <c r="M3" s="9" t="s">
        <v>13</v>
      </c>
      <c r="N3" s="9" t="s">
        <v>14</v>
      </c>
      <c r="O3" s="9" t="s">
        <v>15</v>
      </c>
      <c r="P3" s="9" t="s">
        <v>16</v>
      </c>
      <c r="Q3" s="15" t="s">
        <v>17</v>
      </c>
    </row>
    <row r="4" spans="1:17" ht="63" customHeight="1" x14ac:dyDescent="0.25">
      <c r="A4" s="3">
        <v>1</v>
      </c>
      <c r="B4" s="4" t="s">
        <v>18</v>
      </c>
      <c r="C4" s="17" t="s">
        <v>36</v>
      </c>
      <c r="D4" s="5" t="s">
        <v>19</v>
      </c>
      <c r="E4" s="6" t="s">
        <v>20</v>
      </c>
      <c r="F4" s="6" t="s">
        <v>21</v>
      </c>
      <c r="G4" s="7" t="s">
        <v>22</v>
      </c>
      <c r="H4" s="8" t="s">
        <v>23</v>
      </c>
      <c r="I4" s="10">
        <f>107+50+76+118+87+104+541</f>
        <v>1083</v>
      </c>
      <c r="J4" s="10"/>
      <c r="K4" s="11"/>
      <c r="L4" s="12"/>
      <c r="M4" s="10"/>
      <c r="N4" s="10"/>
      <c r="O4" s="10"/>
      <c r="P4" s="10"/>
      <c r="Q4" s="16"/>
    </row>
    <row r="5" spans="1:17" ht="63" customHeight="1" x14ac:dyDescent="0.25">
      <c r="A5" s="3">
        <v>2</v>
      </c>
      <c r="B5" s="4" t="s">
        <v>24</v>
      </c>
      <c r="C5" s="17" t="s">
        <v>38</v>
      </c>
      <c r="D5" s="5" t="s">
        <v>19</v>
      </c>
      <c r="E5" s="6" t="s">
        <v>25</v>
      </c>
      <c r="F5" s="6" t="s">
        <v>21</v>
      </c>
      <c r="G5" s="7" t="s">
        <v>22</v>
      </c>
      <c r="H5" s="8" t="s">
        <v>23</v>
      </c>
      <c r="I5" s="10">
        <f>406.26+33.09</f>
        <v>439.35</v>
      </c>
      <c r="J5" s="10"/>
      <c r="K5" s="11"/>
      <c r="L5" s="12"/>
      <c r="M5" s="10"/>
      <c r="N5" s="10"/>
      <c r="O5" s="10"/>
      <c r="P5" s="10"/>
      <c r="Q5" s="16"/>
    </row>
    <row r="6" spans="1:17" ht="52.95" customHeight="1" x14ac:dyDescent="0.25">
      <c r="A6" s="3">
        <v>3</v>
      </c>
      <c r="B6" s="4" t="s">
        <v>26</v>
      </c>
      <c r="C6" s="5" t="s">
        <v>27</v>
      </c>
      <c r="D6" s="5" t="s">
        <v>19</v>
      </c>
      <c r="E6" s="6" t="s">
        <v>28</v>
      </c>
      <c r="F6" s="6" t="s">
        <v>21</v>
      </c>
      <c r="G6" s="7" t="s">
        <v>22</v>
      </c>
      <c r="H6" s="8" t="s">
        <v>23</v>
      </c>
      <c r="I6" s="10">
        <f>540.59+206.58+183.35</f>
        <v>930.5200000000001</v>
      </c>
      <c r="J6" s="10"/>
      <c r="K6" s="11"/>
      <c r="L6" s="12"/>
      <c r="M6" s="10"/>
      <c r="N6" s="10"/>
      <c r="O6" s="10"/>
      <c r="P6" s="10"/>
      <c r="Q6" s="16"/>
    </row>
    <row r="7" spans="1:17" ht="48" customHeight="1" x14ac:dyDescent="0.25">
      <c r="A7" s="3">
        <v>4</v>
      </c>
      <c r="B7" s="4" t="s">
        <v>29</v>
      </c>
      <c r="C7" s="5" t="s">
        <v>30</v>
      </c>
      <c r="D7" s="5" t="s">
        <v>19</v>
      </c>
      <c r="E7" s="6" t="s">
        <v>28</v>
      </c>
      <c r="F7" s="6" t="s">
        <v>21</v>
      </c>
      <c r="G7" s="7" t="s">
        <v>22</v>
      </c>
      <c r="H7" s="8" t="s">
        <v>23</v>
      </c>
      <c r="I7" s="10">
        <f>818.7+1455.68+178.35+192.48+305.44+41.82+13.32+180.44+4.92</f>
        <v>3191.1500000000005</v>
      </c>
      <c r="J7" s="10"/>
      <c r="K7" s="11"/>
      <c r="L7" s="12"/>
      <c r="M7" s="10"/>
      <c r="N7" s="10"/>
      <c r="O7" s="10"/>
      <c r="P7" s="10"/>
      <c r="Q7" s="16"/>
    </row>
    <row r="8" spans="1:17" ht="67.05" customHeight="1" x14ac:dyDescent="0.25">
      <c r="A8" s="3">
        <v>5</v>
      </c>
      <c r="B8" s="4" t="s">
        <v>31</v>
      </c>
      <c r="C8" s="5" t="s">
        <v>32</v>
      </c>
      <c r="D8" s="5" t="s">
        <v>19</v>
      </c>
      <c r="E8" s="6" t="s">
        <v>33</v>
      </c>
      <c r="F8" s="6" t="s">
        <v>34</v>
      </c>
      <c r="G8" s="7" t="s">
        <v>22</v>
      </c>
      <c r="H8" s="8" t="s">
        <v>23</v>
      </c>
      <c r="I8" s="10">
        <f>259.98+519.96+983.15+444.71+392.09+313.18+114.63+404.57+240.2+492.88+1059.8+488.9+175.61+19.53+272.46+162.83</f>
        <v>6344.48</v>
      </c>
      <c r="J8" s="10"/>
      <c r="K8" s="11"/>
      <c r="L8" s="12"/>
      <c r="M8" s="10"/>
      <c r="N8" s="10"/>
      <c r="O8" s="10"/>
      <c r="P8" s="10"/>
      <c r="Q8" s="16"/>
    </row>
    <row r="9" spans="1:17" ht="22.2" customHeight="1" x14ac:dyDescent="0.25">
      <c r="A9" s="34" t="s">
        <v>35</v>
      </c>
      <c r="B9" s="34"/>
      <c r="C9" s="34"/>
      <c r="D9" s="34"/>
      <c r="E9" s="34"/>
      <c r="F9" s="34"/>
      <c r="G9" s="34"/>
      <c r="H9" s="34"/>
      <c r="I9" s="34"/>
      <c r="J9" s="34"/>
      <c r="K9" s="34"/>
      <c r="L9" s="34"/>
      <c r="M9" s="34"/>
      <c r="N9" s="13">
        <f>SUM(N4:N4)</f>
        <v>0</v>
      </c>
      <c r="O9" s="13">
        <f>SUM(O4:O4)</f>
        <v>0</v>
      </c>
      <c r="P9" s="13">
        <f>SUM(P4:P4)</f>
        <v>0</v>
      </c>
      <c r="Q9" s="13"/>
    </row>
    <row r="10" spans="1:17" ht="43.8" customHeight="1" x14ac:dyDescent="0.25">
      <c r="A10" s="35" t="s">
        <v>40</v>
      </c>
      <c r="B10" s="35"/>
      <c r="C10" s="35"/>
      <c r="D10" s="35"/>
      <c r="E10" s="35"/>
      <c r="F10" s="35"/>
      <c r="G10" s="35"/>
      <c r="H10" s="35"/>
      <c r="I10" s="35"/>
      <c r="J10" s="35"/>
      <c r="K10" s="35"/>
      <c r="L10" s="35"/>
      <c r="M10" s="35"/>
      <c r="N10" s="35"/>
      <c r="O10" s="35"/>
      <c r="P10" s="35"/>
      <c r="Q10" s="35"/>
    </row>
    <row r="12" spans="1:17" x14ac:dyDescent="0.25">
      <c r="J12" s="14"/>
    </row>
  </sheetData>
  <mergeCells count="4">
    <mergeCell ref="A1:Q1"/>
    <mergeCell ref="A2:Q2"/>
    <mergeCell ref="A9:M9"/>
    <mergeCell ref="A10:Q10"/>
  </mergeCells>
  <phoneticPr fontId="9"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招标说明</vt:lpstr>
      <vt:lpstr>室外水电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dc:creator>
  <cp:lastModifiedBy>Star Kimmy</cp:lastModifiedBy>
  <dcterms:created xsi:type="dcterms:W3CDTF">2021-11-25T14:43:00Z</dcterms:created>
  <dcterms:modified xsi:type="dcterms:W3CDTF">2022-01-19T07:43:12Z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963CBFA144B34FA0BA9A794489C7E592</vt:lpwstr>
  </property>
  <property fmtid="{D5CDD505-2E9C-101B-9397-08002B2CF9AE}" pid="3" name="KSOProductBuildVer">
    <vt:lpwstr>2052-11.1.0.11194</vt:lpwstr>
  </property>
</Properties>
</file>